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675"/>
  </bookViews>
  <sheets>
    <sheet name="清单" sheetId="1" r:id="rId1"/>
  </sheets>
  <definedNames>
    <definedName name="_xlnm._FilterDatabase" localSheetId="0" hidden="1">清单!$A$1:$K$101</definedName>
    <definedName name="_xlnm.Print_Area" localSheetId="0">清单!$A$1:$G$101</definedName>
  </definedNames>
  <calcPr calcId="144525"/>
</workbook>
</file>

<file path=xl/sharedStrings.xml><?xml version="1.0" encoding="utf-8"?>
<sst xmlns="http://schemas.openxmlformats.org/spreadsheetml/2006/main" count="271" uniqueCount="178">
  <si>
    <t>中粮主楼1楼车间改造清单</t>
  </si>
  <si>
    <t>序号</t>
  </si>
  <si>
    <t>单位</t>
  </si>
  <si>
    <t>数量</t>
  </si>
  <si>
    <t>单价</t>
  </si>
  <si>
    <t xml:space="preserve">    合计</t>
  </si>
  <si>
    <t>材料结构及制造安装工艺</t>
  </si>
  <si>
    <t>一</t>
  </si>
  <si>
    <t>彩钢板墙、格栅吊顶</t>
  </si>
  <si>
    <t>彩钢板墙</t>
  </si>
  <si>
    <t>m²</t>
  </si>
  <si>
    <t>50厚防火岩棉板，钢板0.426厚，隔墙到顶，每个格中间的位置用方通立柱到顶，给彩钢板做支撑，材料费用</t>
  </si>
  <si>
    <t>方通</t>
  </si>
  <si>
    <t>米</t>
  </si>
  <si>
    <t>加固彩钢板使用，5*5*0.2，材料费用</t>
  </si>
  <si>
    <t>开门洞</t>
  </si>
  <si>
    <t>现门宽1.5米，高2.1米，要求扩大到净宽2米</t>
  </si>
  <si>
    <t>彩钢板封窗户</t>
  </si>
  <si>
    <t>宽1米，长9米的窗户要求使用50彩钢板封窗户，材料费用</t>
  </si>
  <si>
    <t>彩钢板门</t>
  </si>
  <si>
    <t>个</t>
  </si>
  <si>
    <t>宽2米*高2.1米，材料费用</t>
  </si>
  <si>
    <t>单开门</t>
  </si>
  <si>
    <t>樘</t>
  </si>
  <si>
    <t>50厚，钢板0.426，门尺寸要求宽1米*高2米，含门胶条、不锈钢球型锁、门合页、门料、制作安装人工，材料费用</t>
  </si>
  <si>
    <t>双开门</t>
  </si>
  <si>
    <t>50厚，钢板0.426，门尺寸要求宽3米*高2.5米，要求折叠门，含门胶条、不锈钢球型锁、门合页、门料、制作安装人工，门框使用方通加固。</t>
  </si>
  <si>
    <t>格栅吊顶</t>
  </si>
  <si>
    <t>白色格栅，材料宽5厘米，高4厘米，吊顶间隔5厘米，厚0.8，吊顶离地要求3.5米，材料费用</t>
  </si>
  <si>
    <t>吊顶龙骨</t>
  </si>
  <si>
    <t>吊顶龙骨，丝杆等所有配件费用</t>
  </si>
  <si>
    <t>办公室开窗户</t>
  </si>
  <si>
    <t>离地面高1.5米，做0.5米宽，1米长的玻璃窗户两个</t>
  </si>
  <si>
    <t>人工、辅料费用</t>
  </si>
  <si>
    <t>项</t>
  </si>
  <si>
    <t>彩钢板安装、方通安装、门、风扇安装等所有费用</t>
  </si>
  <si>
    <t>小计</t>
  </si>
  <si>
    <t>二</t>
  </si>
  <si>
    <t>动力电、照明、插座</t>
  </si>
  <si>
    <t>电缆线</t>
  </si>
  <si>
    <t>成天泰、金环宇3*95+1*75+1*50平方单芯电缆，黄、绿、红、蓝，双颜色平分，材料费用</t>
  </si>
  <si>
    <t>线槽</t>
  </si>
  <si>
    <t>100*100*1.5镀锌线槽，50和30电缆使用，配电房到主电箱</t>
  </si>
  <si>
    <t>桥架</t>
  </si>
  <si>
    <t>丝杆、角铁，材料费用</t>
  </si>
  <si>
    <t>致业电箱</t>
  </si>
  <si>
    <t>主电箱，95电缆接入使用，要求总开关正泰300A，总开关下边配置8个正泰63的空气开关和一个正泰32A开关，电箱材料费用</t>
  </si>
  <si>
    <r>
      <rPr>
        <sz val="14"/>
        <rFont val="宋体"/>
        <charset val="134"/>
      </rPr>
      <t>200*100*1.5镀锌线槽，BVV5*16平方电线使用，</t>
    </r>
    <r>
      <rPr>
        <sz val="14"/>
        <color theme="1"/>
        <rFont val="宋体"/>
        <charset val="134"/>
      </rPr>
      <t>4平方线共8组给每个柱子供电，16平方线6组</t>
    </r>
  </si>
  <si>
    <t>成天泰、金环宇3*16平方电缆线，黄、绿、红平分，材料费用</t>
  </si>
  <si>
    <t>成天泰、金环宇2*10平方电缆线，零线和地线</t>
  </si>
  <si>
    <t>电线</t>
  </si>
  <si>
    <t>5*4平方电线，插座和工业插座接入使用，</t>
  </si>
  <si>
    <t>电箱</t>
  </si>
  <si>
    <t>每个柱子使用，要求22位电箱</t>
  </si>
  <si>
    <t>办公室使用，要求14位电箱，车间五孔插座使用，要求4位电箱</t>
  </si>
  <si>
    <t>成天泰、金环宇5*2.5平方电线，供空调使用</t>
  </si>
  <si>
    <t>空气开关</t>
  </si>
  <si>
    <t>63A空气开关，柱子上的总开关</t>
  </si>
  <si>
    <t>32A空气开关，工业插座使用，16平方电线接入</t>
  </si>
  <si>
    <t>正泰25A空气开关，供空调使用</t>
  </si>
  <si>
    <t>漏电开关</t>
  </si>
  <si>
    <t>32A漏电开关，供车间插座和办公室插座使用</t>
  </si>
  <si>
    <t>工业插座</t>
  </si>
  <si>
    <t>威铺32A工业插座母头，要求安装固定在绝缘板上</t>
  </si>
  <si>
    <t>二三插座</t>
  </si>
  <si>
    <t>松本，曼科每个柱子上一个二三插座，要求漏电开关单独控制，材料费用</t>
  </si>
  <si>
    <t>绝缘板</t>
  </si>
  <si>
    <t>长65厘米，宽25厘米</t>
  </si>
  <si>
    <t>照明</t>
  </si>
  <si>
    <t>套</t>
  </si>
  <si>
    <t>格栅吊顶使用的照明，要求使用长2米，宽15厘米的LED平板灯，单个功率不低于80W，整体亮度要求不低于350流明，6500K，要求4位开关控制</t>
  </si>
  <si>
    <t>电源线</t>
  </si>
  <si>
    <t>3*2.5平方电线，照明使用，材料费用</t>
  </si>
  <si>
    <t>有隔栅吊顶，办公室使用，要求使用长1米，宽15里面的LED平板灯，单个功率要求不低于40W，整体亮度要求不低于300流明,6500K，要求双位开关控制</t>
  </si>
  <si>
    <t>盏</t>
  </si>
  <si>
    <t>没有吊顶的区域使用，要求100W工矿灯，佛山照明或者三雄激光6500K，要求照明分两组控制</t>
  </si>
  <si>
    <t>线管</t>
  </si>
  <si>
    <t>照明、网络、监控，插座等布线使用，材料费用</t>
  </si>
  <si>
    <t>3个8位胶电箱，致业（照明开关用），材料费用</t>
  </si>
  <si>
    <t>开关</t>
  </si>
  <si>
    <t>单项10A开关，照明使用，材料费用</t>
  </si>
  <si>
    <t>一个双位开关，一个1位开关，办公室和换气扇使用，材料费用</t>
  </si>
  <si>
    <t>换气扇</t>
  </si>
  <si>
    <t>物料放置房间和办公室安装，500*500换气扇，要求安装在格珊上边，材料人工等所有费用</t>
  </si>
  <si>
    <t>人工费用</t>
  </si>
  <si>
    <t>拉电缆、线槽安装、开关安装、电箱安装、照明安装、线管安装、线耳材料、配件等所有人工费用</t>
  </si>
  <si>
    <t>三</t>
  </si>
  <si>
    <t>压缩空气管道</t>
  </si>
  <si>
    <t>PPR主管道</t>
  </si>
  <si>
    <t>PPR联塑50管，材料费用，车间做环网</t>
  </si>
  <si>
    <t>球阀</t>
  </si>
  <si>
    <t>50mm球阀材料费用</t>
  </si>
  <si>
    <t>PPR支管</t>
  </si>
  <si>
    <t>PPR联塑40管，在主管道上端接出来，材料费用</t>
  </si>
  <si>
    <t>40球阀，材料费用</t>
  </si>
  <si>
    <t>快插接头</t>
  </si>
  <si>
    <t>不锈钢接头，材料费用</t>
  </si>
  <si>
    <t>四分之三球阀</t>
  </si>
  <si>
    <t>40分管末端使用，材料费用</t>
  </si>
  <si>
    <t>气管配件</t>
  </si>
  <si>
    <t>弯头，三通，直通等所有配件</t>
  </si>
  <si>
    <t>气管吊码</t>
  </si>
  <si>
    <t>10厘螺杆，角铁，等所有辅料费用</t>
  </si>
  <si>
    <t>气管排水口</t>
  </si>
  <si>
    <t>进车间和车间里面各留一个带球阀开关的排水口，使用20管，从气管的下端接出，材料费用</t>
  </si>
  <si>
    <t>辅料、人工费用</t>
  </si>
  <si>
    <t>气管安装所有费用</t>
  </si>
  <si>
    <t xml:space="preserve">       小计</t>
  </si>
  <si>
    <t>四</t>
  </si>
  <si>
    <t>空调</t>
  </si>
  <si>
    <t>空调安装</t>
  </si>
  <si>
    <t>台</t>
  </si>
  <si>
    <t>利旧使用，办公室不安装，2台柜机，5台天花机</t>
  </si>
  <si>
    <t>空调铜管</t>
  </si>
  <si>
    <t>空调全部的铜管，材料费用</t>
  </si>
  <si>
    <t>空调电源</t>
  </si>
  <si>
    <t>成天泰、金环宇2.5*5平方电线，空调电源线，材料费用</t>
  </si>
  <si>
    <t>空调架</t>
  </si>
  <si>
    <t>空调外机支架，材料费用，此为落地支架，如果挂墙安装，外机架由甲方提供</t>
  </si>
  <si>
    <t>空调排水管</t>
  </si>
  <si>
    <t>主管使用联塑PVC32管</t>
  </si>
  <si>
    <t>分排水管使用联塑PVC25管</t>
  </si>
  <si>
    <t>补加制冷剂</t>
  </si>
  <si>
    <t>空调补加制冷剂</t>
  </si>
  <si>
    <t>管道安装等所有辅料和人工费用</t>
  </si>
  <si>
    <t>五</t>
  </si>
  <si>
    <t xml:space="preserve">    网络项目</t>
  </si>
  <si>
    <t>网线</t>
  </si>
  <si>
    <t>山泽 6类网线，办公室使用</t>
  </si>
  <si>
    <t>PVC线管</t>
  </si>
  <si>
    <t>PVC线槽   联塑，监控和网络使用，联塑25管</t>
  </si>
  <si>
    <t>网络交换机</t>
  </si>
  <si>
    <t>H3C S5135S-24T4S-EI  华三24口交换机1台</t>
  </si>
  <si>
    <t>网络机柜</t>
  </si>
  <si>
    <t>图腾机柜， 6U</t>
  </si>
  <si>
    <t>枪式网络摄像机</t>
  </si>
  <si>
    <t>海康威视  200万像素摄像头,POE</t>
  </si>
  <si>
    <t>支架</t>
  </si>
  <si>
    <t>国产，海康</t>
  </si>
  <si>
    <t>交换机</t>
  </si>
  <si>
    <t>普联,交换机,机房和中间转换使用，监控使用</t>
  </si>
  <si>
    <t>m</t>
  </si>
  <si>
    <t>山泽6类网线，监控使用，材料费用</t>
  </si>
  <si>
    <t>门禁</t>
  </si>
  <si>
    <t>要求海康控制系统，ID卡，独立控制</t>
  </si>
  <si>
    <t>人工</t>
  </si>
  <si>
    <t>六</t>
  </si>
  <si>
    <t xml:space="preserve">    排水</t>
  </si>
  <si>
    <t>排水管</t>
  </si>
  <si>
    <t>32PVC联塑管，除湿机使用</t>
  </si>
  <si>
    <t>辅料</t>
  </si>
  <si>
    <t>接头、弯头、胶水、管码等所有费用</t>
  </si>
  <si>
    <t>水管人工费用</t>
  </si>
  <si>
    <t>七</t>
  </si>
  <si>
    <t>管道、线槽、照明拆除</t>
  </si>
  <si>
    <t>照明拆除</t>
  </si>
  <si>
    <t>钢柱房间电柜拆除，人工费用</t>
  </si>
  <si>
    <t>线槽和管道拆除</t>
  </si>
  <si>
    <t>拖把池房间的消防气瓶拆除，人工费用</t>
  </si>
  <si>
    <t>登高车</t>
  </si>
  <si>
    <t>垃圾清理</t>
  </si>
  <si>
    <t>八</t>
  </si>
  <si>
    <t>环氧自流平</t>
  </si>
  <si>
    <t>地面清理、打磨</t>
  </si>
  <si>
    <t>地面现有环氧全部清楚，清楚后打磨</t>
  </si>
  <si>
    <t>刮涂环氧底油</t>
  </si>
  <si>
    <t>M²</t>
  </si>
  <si>
    <t>地面打磨后用底漆固化</t>
  </si>
  <si>
    <t>环氧沙浆</t>
  </si>
  <si>
    <t>地面用砂浆修补</t>
  </si>
  <si>
    <t>环氧砂浆打磨</t>
  </si>
  <si>
    <t>打磨平整</t>
  </si>
  <si>
    <t>自流平面漆</t>
  </si>
  <si>
    <t>环氧树脂自流平面漆，淡灰色</t>
  </si>
  <si>
    <t>垃圾外运</t>
  </si>
  <si>
    <t>合计</t>
  </si>
  <si>
    <t>税金</t>
  </si>
  <si>
    <t>总计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</si>
</sst>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  <numFmt numFmtId="7" formatCode="&quot;￥&quot;#,##0.00;&quot;￥&quot;\-#,##0.00"/>
  </numFmts>
  <fonts count="3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22"/>
      <color indexed="8"/>
      <name val="宋体"/>
      <charset val="134"/>
    </font>
    <font>
      <sz val="14"/>
      <name val="宋体"/>
      <charset val="134"/>
    </font>
    <font>
      <sz val="14"/>
      <name val="楷体_GB2312"/>
      <charset val="134"/>
    </font>
    <font>
      <sz val="20"/>
      <color theme="1"/>
      <name val="宋体"/>
      <charset val="134"/>
      <scheme val="minor"/>
    </font>
    <font>
      <sz val="14"/>
      <color indexed="8"/>
      <name val="楷体_GB2312"/>
      <charset val="134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14"/>
      <color theme="1"/>
      <name val="楷体_GB2312"/>
      <charset val="134"/>
    </font>
    <font>
      <sz val="18"/>
      <color indexed="8"/>
      <name val="宋体"/>
      <charset val="134"/>
    </font>
    <font>
      <sz val="18"/>
      <name val="楷体_GB2312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2" fillId="2" borderId="3" xfId="0" applyNumberFormat="1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176" fontId="16" fillId="2" borderId="1" xfId="0" applyNumberFormat="1" applyFont="1" applyFill="1" applyBorder="1" applyAlignment="1">
      <alignment horizontal="center"/>
    </xf>
    <xf numFmtId="177" fontId="16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177" fontId="18" fillId="2" borderId="3" xfId="0" applyNumberFormat="1" applyFont="1" applyFill="1" applyBorder="1" applyAlignment="1">
      <alignment horizontal="center" vertical="center" wrapText="1"/>
    </xf>
    <xf numFmtId="177" fontId="18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/>
    </xf>
    <xf numFmtId="7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11"/>
        </patternFill>
      </fill>
    </dxf>
  </dxfs>
  <tableStyles count="0" defaultTableStyle="TableStyleMedium2" defaultPivotStyle="PivotStyleLight16"/>
  <colors>
    <mruColors>
      <color rgb="00BFBFBF"/>
      <color rgb="00339966"/>
      <color rgb="0092D050"/>
      <color rgb="00FFFF00"/>
      <color rgb="00FFFFFF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view="pageBreakPreview" zoomScale="85" zoomScaleNormal="70" zoomScaleSheetLayoutView="85" topLeftCell="A45" workbookViewId="0">
      <selection activeCell="G14" sqref="G14"/>
    </sheetView>
  </sheetViews>
  <sheetFormatPr defaultColWidth="9" defaultRowHeight="14.4" outlineLevelCol="6"/>
  <cols>
    <col min="1" max="1" width="7.75" style="3" customWidth="1"/>
    <col min="2" max="2" width="20.1296296296296" style="3" customWidth="1"/>
    <col min="3" max="3" width="8.5" style="3" customWidth="1"/>
    <col min="4" max="4" width="12.5462962962963" style="3" customWidth="1"/>
    <col min="5" max="5" width="13.9259259259259" style="4" customWidth="1"/>
    <col min="6" max="6" width="20.5185185185185" style="4" customWidth="1"/>
    <col min="7" max="7" width="79.7222222222222" style="3" customWidth="1"/>
    <col min="8" max="8" width="9" style="3"/>
    <col min="9" max="10" width="9.37962962962963" style="3"/>
    <col min="11" max="11" width="10.3796296296296" style="3"/>
    <col min="12" max="12" width="17.1388888888889" style="3" customWidth="1"/>
    <col min="13" max="16384" width="9" style="3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ht="17.4" spans="1:7">
      <c r="A2" s="6" t="s">
        <v>1</v>
      </c>
      <c r="B2" s="7"/>
      <c r="C2" s="7" t="s">
        <v>2</v>
      </c>
      <c r="D2" s="6" t="s">
        <v>3</v>
      </c>
      <c r="E2" s="7" t="s">
        <v>4</v>
      </c>
      <c r="F2" s="7" t="s">
        <v>5</v>
      </c>
      <c r="G2" s="7" t="s">
        <v>6</v>
      </c>
    </row>
    <row r="3" ht="28.2" spans="1:7">
      <c r="A3" s="8" t="s">
        <v>7</v>
      </c>
      <c r="B3" s="9" t="s">
        <v>8</v>
      </c>
      <c r="C3" s="10"/>
      <c r="D3" s="10"/>
      <c r="E3" s="10"/>
      <c r="F3" s="10"/>
      <c r="G3" s="11"/>
    </row>
    <row r="4" ht="48" customHeight="1" spans="1:7">
      <c r="A4" s="12">
        <v>1</v>
      </c>
      <c r="B4" s="13" t="s">
        <v>9</v>
      </c>
      <c r="C4" s="13" t="s">
        <v>10</v>
      </c>
      <c r="D4" s="14">
        <v>320</v>
      </c>
      <c r="E4" s="15"/>
      <c r="F4" s="15">
        <f t="shared" ref="F4:F13" si="0">D4*E4</f>
        <v>0</v>
      </c>
      <c r="G4" s="16" t="s">
        <v>11</v>
      </c>
    </row>
    <row r="5" ht="27" customHeight="1" spans="1:7">
      <c r="A5" s="12">
        <v>2</v>
      </c>
      <c r="B5" s="13" t="s">
        <v>12</v>
      </c>
      <c r="C5" s="13" t="s">
        <v>13</v>
      </c>
      <c r="D5" s="14">
        <v>125</v>
      </c>
      <c r="E5" s="15"/>
      <c r="F5" s="15">
        <f t="shared" si="0"/>
        <v>0</v>
      </c>
      <c r="G5" s="16" t="s">
        <v>14</v>
      </c>
    </row>
    <row r="6" ht="27" customHeight="1" spans="1:7">
      <c r="A6" s="12">
        <v>3</v>
      </c>
      <c r="B6" s="13" t="s">
        <v>15</v>
      </c>
      <c r="C6" s="13" t="s">
        <v>10</v>
      </c>
      <c r="D6" s="14">
        <v>1.3</v>
      </c>
      <c r="E6" s="15"/>
      <c r="F6" s="15">
        <f t="shared" si="0"/>
        <v>0</v>
      </c>
      <c r="G6" s="16" t="s">
        <v>16</v>
      </c>
    </row>
    <row r="7" ht="27" customHeight="1" spans="1:7">
      <c r="A7" s="12">
        <v>4</v>
      </c>
      <c r="B7" s="13" t="s">
        <v>17</v>
      </c>
      <c r="C7" s="13" t="s">
        <v>10</v>
      </c>
      <c r="D7" s="14">
        <v>9</v>
      </c>
      <c r="E7" s="15"/>
      <c r="F7" s="15">
        <f t="shared" si="0"/>
        <v>0</v>
      </c>
      <c r="G7" s="16" t="s">
        <v>18</v>
      </c>
    </row>
    <row r="8" ht="46" customHeight="1" spans="1:7">
      <c r="A8" s="12">
        <v>5</v>
      </c>
      <c r="B8" s="13" t="s">
        <v>19</v>
      </c>
      <c r="C8" s="13" t="s">
        <v>20</v>
      </c>
      <c r="D8" s="14">
        <v>1</v>
      </c>
      <c r="E8" s="17"/>
      <c r="F8" s="15">
        <f t="shared" si="0"/>
        <v>0</v>
      </c>
      <c r="G8" s="16" t="s">
        <v>21</v>
      </c>
    </row>
    <row r="9" ht="52" customHeight="1" spans="1:7">
      <c r="A9" s="12">
        <v>6</v>
      </c>
      <c r="B9" s="13" t="s">
        <v>22</v>
      </c>
      <c r="C9" s="13" t="s">
        <v>23</v>
      </c>
      <c r="D9" s="14">
        <v>3</v>
      </c>
      <c r="E9" s="17"/>
      <c r="F9" s="15">
        <f t="shared" si="0"/>
        <v>0</v>
      </c>
      <c r="G9" s="18" t="s">
        <v>24</v>
      </c>
    </row>
    <row r="10" ht="36" customHeight="1" spans="1:7">
      <c r="A10" s="12">
        <v>7</v>
      </c>
      <c r="B10" s="13" t="s">
        <v>25</v>
      </c>
      <c r="C10" s="13" t="s">
        <v>23</v>
      </c>
      <c r="D10" s="19">
        <v>2</v>
      </c>
      <c r="E10" s="20"/>
      <c r="F10" s="21">
        <f t="shared" si="0"/>
        <v>0</v>
      </c>
      <c r="G10" s="18" t="s">
        <v>26</v>
      </c>
    </row>
    <row r="11" ht="36" customHeight="1" spans="1:7">
      <c r="A11" s="12">
        <v>8</v>
      </c>
      <c r="B11" s="13" t="s">
        <v>27</v>
      </c>
      <c r="C11" s="13" t="s">
        <v>10</v>
      </c>
      <c r="D11" s="19">
        <v>500</v>
      </c>
      <c r="E11" s="20"/>
      <c r="F11" s="21">
        <f t="shared" si="0"/>
        <v>0</v>
      </c>
      <c r="G11" s="16" t="s">
        <v>28</v>
      </c>
    </row>
    <row r="12" ht="36" customHeight="1" spans="1:7">
      <c r="A12" s="12">
        <v>9</v>
      </c>
      <c r="B12" s="13" t="s">
        <v>29</v>
      </c>
      <c r="C12" s="13" t="s">
        <v>10</v>
      </c>
      <c r="D12" s="19">
        <v>500</v>
      </c>
      <c r="E12" s="20"/>
      <c r="F12" s="21">
        <f>D12*E12</f>
        <v>0</v>
      </c>
      <c r="G12" s="16" t="s">
        <v>30</v>
      </c>
    </row>
    <row r="13" ht="36" customHeight="1" spans="1:7">
      <c r="A13" s="12">
        <v>10</v>
      </c>
      <c r="B13" s="13" t="s">
        <v>31</v>
      </c>
      <c r="C13" s="13" t="s">
        <v>10</v>
      </c>
      <c r="D13" s="19">
        <v>1</v>
      </c>
      <c r="E13" s="20"/>
      <c r="F13" s="21">
        <f>D13*E13</f>
        <v>0</v>
      </c>
      <c r="G13" s="16" t="s">
        <v>32</v>
      </c>
    </row>
    <row r="14" ht="25" customHeight="1" spans="1:7">
      <c r="A14" s="12">
        <v>11</v>
      </c>
      <c r="B14" s="22" t="s">
        <v>33</v>
      </c>
      <c r="C14" s="13" t="s">
        <v>34</v>
      </c>
      <c r="D14" s="13">
        <v>1</v>
      </c>
      <c r="E14" s="23"/>
      <c r="F14" s="21">
        <f>D14*E14</f>
        <v>0</v>
      </c>
      <c r="G14" s="16" t="s">
        <v>35</v>
      </c>
    </row>
    <row r="15" ht="17.4" spans="1:7">
      <c r="A15" s="12">
        <v>12</v>
      </c>
      <c r="B15" s="24" t="s">
        <v>36</v>
      </c>
      <c r="C15" s="24"/>
      <c r="D15" s="24"/>
      <c r="E15" s="24"/>
      <c r="F15" s="15">
        <f>SUM(F4:F14)</f>
        <v>0</v>
      </c>
      <c r="G15" s="24"/>
    </row>
    <row r="16" ht="28" customHeight="1" spans="1:7">
      <c r="A16" s="25" t="s">
        <v>37</v>
      </c>
      <c r="B16" s="26" t="s">
        <v>38</v>
      </c>
      <c r="C16" s="27"/>
      <c r="D16" s="27"/>
      <c r="E16" s="27"/>
      <c r="F16" s="27"/>
      <c r="G16" s="28"/>
    </row>
    <row r="17" ht="34.8" spans="1:7">
      <c r="A17" s="29">
        <v>1</v>
      </c>
      <c r="B17" s="30" t="s">
        <v>39</v>
      </c>
      <c r="C17" s="30" t="s">
        <v>13</v>
      </c>
      <c r="D17" s="31">
        <v>200</v>
      </c>
      <c r="E17" s="30"/>
      <c r="F17" s="21">
        <f>D17*E17</f>
        <v>0</v>
      </c>
      <c r="G17" s="32" t="s">
        <v>40</v>
      </c>
    </row>
    <row r="18" ht="17.4" spans="1:7">
      <c r="A18" s="29">
        <v>2</v>
      </c>
      <c r="B18" s="30" t="s">
        <v>41</v>
      </c>
      <c r="C18" s="30" t="s">
        <v>13</v>
      </c>
      <c r="D18" s="31">
        <v>30</v>
      </c>
      <c r="E18" s="30"/>
      <c r="F18" s="21">
        <f t="shared" ref="F18:F30" si="1">D18*E18</f>
        <v>0</v>
      </c>
      <c r="G18" s="32" t="s">
        <v>42</v>
      </c>
    </row>
    <row r="19" ht="17.4" spans="1:7">
      <c r="A19" s="29">
        <v>3</v>
      </c>
      <c r="B19" s="30" t="s">
        <v>43</v>
      </c>
      <c r="C19" s="30" t="s">
        <v>13</v>
      </c>
      <c r="D19" s="31">
        <v>30</v>
      </c>
      <c r="E19" s="30"/>
      <c r="F19" s="21">
        <f t="shared" si="1"/>
        <v>0</v>
      </c>
      <c r="G19" s="32" t="s">
        <v>44</v>
      </c>
    </row>
    <row r="20" ht="47" customHeight="1" spans="1:7">
      <c r="A20" s="29">
        <v>4</v>
      </c>
      <c r="B20" s="30" t="s">
        <v>45</v>
      </c>
      <c r="C20" s="30" t="s">
        <v>20</v>
      </c>
      <c r="D20" s="31">
        <v>1</v>
      </c>
      <c r="E20" s="30"/>
      <c r="F20" s="21">
        <f t="shared" si="1"/>
        <v>0</v>
      </c>
      <c r="G20" s="32" t="s">
        <v>46</v>
      </c>
    </row>
    <row r="21" ht="47" customHeight="1" spans="1:7">
      <c r="A21" s="29">
        <v>5</v>
      </c>
      <c r="B21" s="30" t="s">
        <v>41</v>
      </c>
      <c r="C21" s="30" t="s">
        <v>13</v>
      </c>
      <c r="D21" s="31">
        <v>80</v>
      </c>
      <c r="E21" s="30"/>
      <c r="F21" s="21">
        <f t="shared" si="1"/>
        <v>0</v>
      </c>
      <c r="G21" s="32" t="s">
        <v>47</v>
      </c>
    </row>
    <row r="22" ht="17.4" spans="1:7">
      <c r="A22" s="29">
        <v>6</v>
      </c>
      <c r="B22" s="30" t="s">
        <v>39</v>
      </c>
      <c r="C22" s="30" t="s">
        <v>13</v>
      </c>
      <c r="D22" s="31">
        <v>450</v>
      </c>
      <c r="E22" s="30"/>
      <c r="F22" s="21">
        <f t="shared" si="1"/>
        <v>0</v>
      </c>
      <c r="G22" s="32" t="s">
        <v>48</v>
      </c>
    </row>
    <row r="23" ht="17.4" spans="1:7">
      <c r="A23" s="29">
        <v>7</v>
      </c>
      <c r="B23" s="30" t="s">
        <v>39</v>
      </c>
      <c r="C23" s="30" t="s">
        <v>13</v>
      </c>
      <c r="D23" s="31">
        <v>300</v>
      </c>
      <c r="E23" s="30"/>
      <c r="F23" s="21">
        <f t="shared" si="1"/>
        <v>0</v>
      </c>
      <c r="G23" s="32" t="s">
        <v>49</v>
      </c>
    </row>
    <row r="24" ht="17.4" spans="1:7">
      <c r="A24" s="29">
        <v>8</v>
      </c>
      <c r="B24" s="30" t="s">
        <v>50</v>
      </c>
      <c r="C24" s="30" t="s">
        <v>13</v>
      </c>
      <c r="D24" s="31">
        <v>400</v>
      </c>
      <c r="E24" s="30"/>
      <c r="F24" s="21">
        <f t="shared" si="1"/>
        <v>0</v>
      </c>
      <c r="G24" s="32" t="s">
        <v>51</v>
      </c>
    </row>
    <row r="25" ht="17.4" spans="1:7">
      <c r="A25" s="29">
        <v>9</v>
      </c>
      <c r="B25" s="30" t="s">
        <v>52</v>
      </c>
      <c r="C25" s="30" t="s">
        <v>20</v>
      </c>
      <c r="D25" s="31">
        <v>7</v>
      </c>
      <c r="E25" s="30"/>
      <c r="F25" s="21">
        <f t="shared" si="1"/>
        <v>0</v>
      </c>
      <c r="G25" s="32" t="s">
        <v>53</v>
      </c>
    </row>
    <row r="26" ht="17.4" spans="1:7">
      <c r="A26" s="29">
        <v>10</v>
      </c>
      <c r="B26" s="30" t="s">
        <v>52</v>
      </c>
      <c r="C26" s="30" t="s">
        <v>20</v>
      </c>
      <c r="D26" s="31">
        <v>3</v>
      </c>
      <c r="E26" s="30"/>
      <c r="F26" s="21">
        <f t="shared" si="1"/>
        <v>0</v>
      </c>
      <c r="G26" s="32" t="s">
        <v>54</v>
      </c>
    </row>
    <row r="27" ht="17.4" spans="1:7">
      <c r="A27" s="29">
        <v>11</v>
      </c>
      <c r="B27" s="30" t="s">
        <v>50</v>
      </c>
      <c r="C27" s="30" t="s">
        <v>13</v>
      </c>
      <c r="D27" s="31">
        <v>800</v>
      </c>
      <c r="E27" s="33"/>
      <c r="F27" s="21">
        <f t="shared" si="1"/>
        <v>0</v>
      </c>
      <c r="G27" s="32" t="s">
        <v>55</v>
      </c>
    </row>
    <row r="28" ht="17.4" spans="1:7">
      <c r="A28" s="29">
        <v>12</v>
      </c>
      <c r="B28" s="30" t="s">
        <v>56</v>
      </c>
      <c r="C28" s="30" t="s">
        <v>20</v>
      </c>
      <c r="D28" s="31">
        <v>7</v>
      </c>
      <c r="E28" s="33"/>
      <c r="F28" s="21">
        <f t="shared" si="1"/>
        <v>0</v>
      </c>
      <c r="G28" s="32" t="s">
        <v>57</v>
      </c>
    </row>
    <row r="29" ht="17.4" spans="1:7">
      <c r="A29" s="29">
        <v>13</v>
      </c>
      <c r="B29" s="30" t="s">
        <v>56</v>
      </c>
      <c r="C29" s="30" t="s">
        <v>20</v>
      </c>
      <c r="D29" s="31">
        <v>26</v>
      </c>
      <c r="E29" s="33"/>
      <c r="F29" s="21">
        <f t="shared" si="1"/>
        <v>0</v>
      </c>
      <c r="G29" s="32" t="s">
        <v>58</v>
      </c>
    </row>
    <row r="30" ht="17.4" spans="1:7">
      <c r="A30" s="29">
        <v>14</v>
      </c>
      <c r="B30" s="30" t="s">
        <v>56</v>
      </c>
      <c r="C30" s="30" t="s">
        <v>20</v>
      </c>
      <c r="D30" s="31">
        <v>13</v>
      </c>
      <c r="E30" s="30"/>
      <c r="F30" s="21">
        <f t="shared" si="1"/>
        <v>0</v>
      </c>
      <c r="G30" s="32" t="s">
        <v>59</v>
      </c>
    </row>
    <row r="31" ht="17.4" spans="1:7">
      <c r="A31" s="29">
        <v>15</v>
      </c>
      <c r="B31" s="30" t="s">
        <v>60</v>
      </c>
      <c r="C31" s="30" t="s">
        <v>20</v>
      </c>
      <c r="D31" s="31">
        <v>3</v>
      </c>
      <c r="E31" s="30"/>
      <c r="F31" s="21"/>
      <c r="G31" s="32" t="s">
        <v>61</v>
      </c>
    </row>
    <row r="32" ht="17.4" spans="1:7">
      <c r="A32" s="29">
        <v>16</v>
      </c>
      <c r="B32" s="30" t="s">
        <v>62</v>
      </c>
      <c r="C32" s="30" t="s">
        <v>20</v>
      </c>
      <c r="D32" s="31">
        <v>26</v>
      </c>
      <c r="E32" s="30"/>
      <c r="F32" s="21">
        <f t="shared" ref="F32:F44" si="2">D32*E32</f>
        <v>0</v>
      </c>
      <c r="G32" s="32" t="s">
        <v>63</v>
      </c>
    </row>
    <row r="33" ht="34.8" spans="1:7">
      <c r="A33" s="29">
        <v>17</v>
      </c>
      <c r="B33" s="30" t="s">
        <v>64</v>
      </c>
      <c r="C33" s="30" t="s">
        <v>20</v>
      </c>
      <c r="D33" s="31">
        <v>40</v>
      </c>
      <c r="E33" s="30"/>
      <c r="F33" s="21">
        <f t="shared" si="2"/>
        <v>0</v>
      </c>
      <c r="G33" s="32" t="s">
        <v>65</v>
      </c>
    </row>
    <row r="34" customFormat="1" ht="17.4" spans="1:7">
      <c r="A34" s="29">
        <v>18</v>
      </c>
      <c r="B34" s="30" t="s">
        <v>66</v>
      </c>
      <c r="C34" s="30" t="s">
        <v>20</v>
      </c>
      <c r="D34" s="31">
        <v>7</v>
      </c>
      <c r="E34" s="30"/>
      <c r="F34" s="21">
        <f t="shared" si="2"/>
        <v>0</v>
      </c>
      <c r="G34" s="34" t="s">
        <v>67</v>
      </c>
    </row>
    <row r="35" s="1" customFormat="1" ht="62" customHeight="1" spans="1:7">
      <c r="A35" s="29">
        <v>19</v>
      </c>
      <c r="B35" s="35" t="s">
        <v>68</v>
      </c>
      <c r="C35" s="36" t="s">
        <v>69</v>
      </c>
      <c r="D35" s="36">
        <v>40</v>
      </c>
      <c r="E35" s="31"/>
      <c r="F35" s="15">
        <f t="shared" si="2"/>
        <v>0</v>
      </c>
      <c r="G35" s="37" t="s">
        <v>70</v>
      </c>
    </row>
    <row r="36" s="1" customFormat="1" ht="62" customHeight="1" spans="1:7">
      <c r="A36" s="29"/>
      <c r="B36" s="35" t="s">
        <v>71</v>
      </c>
      <c r="C36" s="36" t="s">
        <v>13</v>
      </c>
      <c r="D36" s="36">
        <v>540</v>
      </c>
      <c r="E36" s="31"/>
      <c r="F36" s="15">
        <f t="shared" si="2"/>
        <v>0</v>
      </c>
      <c r="G36" s="37" t="s">
        <v>72</v>
      </c>
    </row>
    <row r="37" ht="52.2" spans="1:7">
      <c r="A37" s="29">
        <v>20</v>
      </c>
      <c r="B37" s="38" t="s">
        <v>68</v>
      </c>
      <c r="C37" s="38" t="s">
        <v>69</v>
      </c>
      <c r="D37" s="38">
        <v>8</v>
      </c>
      <c r="E37" s="39"/>
      <c r="F37" s="15">
        <f t="shared" si="2"/>
        <v>0</v>
      </c>
      <c r="G37" s="40" t="s">
        <v>73</v>
      </c>
    </row>
    <row r="38" ht="37" customHeight="1" spans="1:7">
      <c r="A38" s="29">
        <v>21</v>
      </c>
      <c r="B38" s="38" t="s">
        <v>68</v>
      </c>
      <c r="C38" s="38" t="s">
        <v>74</v>
      </c>
      <c r="D38" s="38">
        <v>8</v>
      </c>
      <c r="E38" s="39"/>
      <c r="F38" s="15">
        <f t="shared" si="2"/>
        <v>0</v>
      </c>
      <c r="G38" s="40" t="s">
        <v>75</v>
      </c>
    </row>
    <row r="39" ht="37" customHeight="1" spans="1:7">
      <c r="A39" s="29">
        <v>22</v>
      </c>
      <c r="B39" s="38" t="s">
        <v>76</v>
      </c>
      <c r="C39" s="38" t="s">
        <v>13</v>
      </c>
      <c r="D39" s="38">
        <v>500</v>
      </c>
      <c r="E39" s="39"/>
      <c r="F39" s="15">
        <f t="shared" si="2"/>
        <v>0</v>
      </c>
      <c r="G39" s="40" t="s">
        <v>77</v>
      </c>
    </row>
    <row r="40" ht="17.4" spans="1:7">
      <c r="A40" s="29">
        <v>23</v>
      </c>
      <c r="B40" s="41" t="s">
        <v>52</v>
      </c>
      <c r="C40" s="41" t="s">
        <v>20</v>
      </c>
      <c r="D40" s="19">
        <v>3</v>
      </c>
      <c r="E40" s="20"/>
      <c r="F40" s="15">
        <f t="shared" si="2"/>
        <v>0</v>
      </c>
      <c r="G40" s="41" t="s">
        <v>78</v>
      </c>
    </row>
    <row r="41" ht="17.4" spans="1:7">
      <c r="A41" s="29">
        <v>24</v>
      </c>
      <c r="B41" s="41" t="s">
        <v>79</v>
      </c>
      <c r="C41" s="41" t="s">
        <v>20</v>
      </c>
      <c r="D41" s="19">
        <v>6</v>
      </c>
      <c r="E41" s="20"/>
      <c r="F41" s="15">
        <f t="shared" si="2"/>
        <v>0</v>
      </c>
      <c r="G41" s="41" t="s">
        <v>80</v>
      </c>
    </row>
    <row r="42" ht="17.4" spans="1:7">
      <c r="A42" s="29">
        <v>25</v>
      </c>
      <c r="B42" s="41" t="s">
        <v>79</v>
      </c>
      <c r="C42" s="41" t="s">
        <v>20</v>
      </c>
      <c r="D42" s="19">
        <v>3</v>
      </c>
      <c r="E42" s="20"/>
      <c r="F42" s="15">
        <f t="shared" si="2"/>
        <v>0</v>
      </c>
      <c r="G42" s="41" t="s">
        <v>81</v>
      </c>
    </row>
    <row r="43" ht="34.8" spans="1:7">
      <c r="A43" s="29">
        <v>26</v>
      </c>
      <c r="B43" s="41" t="s">
        <v>82</v>
      </c>
      <c r="C43" s="41" t="s">
        <v>20</v>
      </c>
      <c r="D43" s="19">
        <v>2</v>
      </c>
      <c r="E43" s="20"/>
      <c r="F43" s="15">
        <f t="shared" si="2"/>
        <v>0</v>
      </c>
      <c r="G43" s="42" t="s">
        <v>83</v>
      </c>
    </row>
    <row r="44" ht="34.8" spans="1:7">
      <c r="A44" s="29">
        <v>27</v>
      </c>
      <c r="B44" s="43" t="s">
        <v>84</v>
      </c>
      <c r="C44" s="41" t="s">
        <v>34</v>
      </c>
      <c r="D44" s="44">
        <v>1</v>
      </c>
      <c r="E44" s="43"/>
      <c r="F44" s="15">
        <f t="shared" si="2"/>
        <v>0</v>
      </c>
      <c r="G44" s="43" t="s">
        <v>85</v>
      </c>
    </row>
    <row r="45" ht="17.4" spans="1:7">
      <c r="A45" s="29">
        <v>28</v>
      </c>
      <c r="B45" s="24" t="s">
        <v>36</v>
      </c>
      <c r="C45" s="24"/>
      <c r="D45" s="24"/>
      <c r="E45" s="24"/>
      <c r="F45" s="15">
        <f>SUM(F17:F44)</f>
        <v>0</v>
      </c>
      <c r="G45" s="24"/>
    </row>
    <row r="46" ht="25.8" spans="1:7">
      <c r="A46" s="45" t="s">
        <v>86</v>
      </c>
      <c r="B46" s="46" t="s">
        <v>87</v>
      </c>
      <c r="C46" s="47"/>
      <c r="D46" s="47"/>
      <c r="E46" s="47"/>
      <c r="F46" s="47"/>
      <c r="G46" s="48"/>
    </row>
    <row r="47" ht="22" customHeight="1" spans="1:7">
      <c r="A47" s="49">
        <v>1</v>
      </c>
      <c r="B47" s="41" t="s">
        <v>88</v>
      </c>
      <c r="C47" s="41" t="s">
        <v>13</v>
      </c>
      <c r="D47" s="19">
        <v>220</v>
      </c>
      <c r="E47" s="50"/>
      <c r="F47" s="15">
        <f t="shared" ref="F47:F56" si="3">D47*E47</f>
        <v>0</v>
      </c>
      <c r="G47" s="51" t="s">
        <v>89</v>
      </c>
    </row>
    <row r="48" ht="17.4" spans="1:7">
      <c r="A48" s="49">
        <v>2</v>
      </c>
      <c r="B48" s="41" t="s">
        <v>90</v>
      </c>
      <c r="C48" s="41" t="s">
        <v>20</v>
      </c>
      <c r="D48" s="19">
        <v>1</v>
      </c>
      <c r="E48" s="20"/>
      <c r="F48" s="15">
        <f t="shared" si="3"/>
        <v>0</v>
      </c>
      <c r="G48" s="41" t="s">
        <v>91</v>
      </c>
    </row>
    <row r="49" ht="17.4" spans="1:7">
      <c r="A49" s="49">
        <v>3</v>
      </c>
      <c r="B49" s="41" t="s">
        <v>92</v>
      </c>
      <c r="C49" s="41" t="s">
        <v>13</v>
      </c>
      <c r="D49" s="19">
        <v>35</v>
      </c>
      <c r="E49" s="50"/>
      <c r="F49" s="15">
        <f t="shared" si="3"/>
        <v>0</v>
      </c>
      <c r="G49" s="51" t="s">
        <v>93</v>
      </c>
    </row>
    <row r="50" ht="17.4" spans="1:7">
      <c r="A50" s="49">
        <v>4</v>
      </c>
      <c r="B50" s="41" t="s">
        <v>90</v>
      </c>
      <c r="C50" s="41" t="s">
        <v>20</v>
      </c>
      <c r="D50" s="19">
        <v>7</v>
      </c>
      <c r="E50" s="20"/>
      <c r="F50" s="15">
        <f t="shared" si="3"/>
        <v>0</v>
      </c>
      <c r="G50" s="41" t="s">
        <v>94</v>
      </c>
    </row>
    <row r="51" ht="17.4" spans="1:7">
      <c r="A51" s="49">
        <v>5</v>
      </c>
      <c r="B51" s="41" t="s">
        <v>95</v>
      </c>
      <c r="C51" s="41" t="s">
        <v>20</v>
      </c>
      <c r="D51" s="19">
        <v>32</v>
      </c>
      <c r="E51" s="50"/>
      <c r="F51" s="15">
        <f t="shared" si="3"/>
        <v>0</v>
      </c>
      <c r="G51" s="51" t="s">
        <v>96</v>
      </c>
    </row>
    <row r="52" ht="17.4" spans="1:7">
      <c r="A52" s="49">
        <v>6</v>
      </c>
      <c r="B52" s="41" t="s">
        <v>97</v>
      </c>
      <c r="C52" s="41" t="s">
        <v>20</v>
      </c>
      <c r="D52" s="19">
        <v>14</v>
      </c>
      <c r="E52" s="50"/>
      <c r="F52" s="15">
        <f t="shared" si="3"/>
        <v>0</v>
      </c>
      <c r="G52" s="51" t="s">
        <v>98</v>
      </c>
    </row>
    <row r="53" ht="17.4" spans="1:7">
      <c r="A53" s="49">
        <v>7</v>
      </c>
      <c r="B53" s="41" t="s">
        <v>99</v>
      </c>
      <c r="C53" s="41" t="s">
        <v>34</v>
      </c>
      <c r="D53" s="19">
        <v>1</v>
      </c>
      <c r="E53" s="50"/>
      <c r="F53" s="15">
        <f t="shared" si="3"/>
        <v>0</v>
      </c>
      <c r="G53" s="51" t="s">
        <v>100</v>
      </c>
    </row>
    <row r="54" ht="17.4" spans="1:7">
      <c r="A54" s="49">
        <v>8</v>
      </c>
      <c r="B54" s="41" t="s">
        <v>101</v>
      </c>
      <c r="C54" s="41" t="s">
        <v>13</v>
      </c>
      <c r="D54" s="19">
        <v>220</v>
      </c>
      <c r="E54" s="20"/>
      <c r="F54" s="15">
        <f t="shared" si="3"/>
        <v>0</v>
      </c>
      <c r="G54" s="41" t="s">
        <v>102</v>
      </c>
    </row>
    <row r="55" ht="34.8" spans="1:7">
      <c r="A55" s="49">
        <v>9</v>
      </c>
      <c r="B55" s="41" t="s">
        <v>103</v>
      </c>
      <c r="C55" s="41" t="s">
        <v>20</v>
      </c>
      <c r="D55" s="19">
        <v>2</v>
      </c>
      <c r="E55" s="20"/>
      <c r="F55" s="15">
        <f t="shared" si="3"/>
        <v>0</v>
      </c>
      <c r="G55" s="42" t="s">
        <v>104</v>
      </c>
    </row>
    <row r="56" ht="17.4" spans="1:7">
      <c r="A56" s="49">
        <v>10</v>
      </c>
      <c r="B56" s="41" t="s">
        <v>105</v>
      </c>
      <c r="C56" s="41" t="s">
        <v>34</v>
      </c>
      <c r="D56" s="19">
        <v>1</v>
      </c>
      <c r="E56" s="50"/>
      <c r="F56" s="15">
        <f t="shared" si="3"/>
        <v>0</v>
      </c>
      <c r="G56" s="51" t="s">
        <v>106</v>
      </c>
    </row>
    <row r="57" ht="17.4" spans="1:7">
      <c r="A57" s="49">
        <v>11</v>
      </c>
      <c r="B57" s="24" t="s">
        <v>107</v>
      </c>
      <c r="C57" s="24"/>
      <c r="D57" s="24"/>
      <c r="E57" s="24"/>
      <c r="F57" s="15">
        <f>SUM(F47:F56)</f>
        <v>0</v>
      </c>
      <c r="G57" s="24"/>
    </row>
    <row r="58" ht="32.4" spans="1:7">
      <c r="A58" s="52" t="s">
        <v>108</v>
      </c>
      <c r="B58" s="53" t="s">
        <v>109</v>
      </c>
      <c r="C58" s="54"/>
      <c r="D58" s="54"/>
      <c r="E58" s="54"/>
      <c r="F58" s="54"/>
      <c r="G58" s="55"/>
    </row>
    <row r="59" ht="17.4" spans="1:7">
      <c r="A59" s="49">
        <v>1</v>
      </c>
      <c r="B59" s="24" t="s">
        <v>110</v>
      </c>
      <c r="C59" s="24" t="s">
        <v>111</v>
      </c>
      <c r="D59" s="24">
        <v>7</v>
      </c>
      <c r="E59" s="24"/>
      <c r="F59" s="15">
        <f t="shared" ref="F59:F66" si="4">D59*E59</f>
        <v>0</v>
      </c>
      <c r="G59" s="24" t="s">
        <v>112</v>
      </c>
    </row>
    <row r="60" ht="17.4" spans="1:7">
      <c r="A60" s="49">
        <v>2</v>
      </c>
      <c r="B60" s="24" t="s">
        <v>113</v>
      </c>
      <c r="C60" s="24" t="s">
        <v>13</v>
      </c>
      <c r="D60" s="24">
        <v>160</v>
      </c>
      <c r="E60" s="24"/>
      <c r="F60" s="15">
        <f t="shared" si="4"/>
        <v>0</v>
      </c>
      <c r="G60" s="24" t="s">
        <v>114</v>
      </c>
    </row>
    <row r="61" ht="17.4" spans="1:7">
      <c r="A61" s="49">
        <v>3</v>
      </c>
      <c r="B61" s="24" t="s">
        <v>115</v>
      </c>
      <c r="C61" s="24" t="s">
        <v>13</v>
      </c>
      <c r="D61" s="24">
        <v>800</v>
      </c>
      <c r="E61" s="24"/>
      <c r="F61" s="15">
        <f t="shared" si="4"/>
        <v>0</v>
      </c>
      <c r="G61" s="24" t="s">
        <v>116</v>
      </c>
    </row>
    <row r="62" ht="34.8" spans="1:7">
      <c r="A62" s="49">
        <v>4</v>
      </c>
      <c r="B62" s="24" t="s">
        <v>117</v>
      </c>
      <c r="C62" s="24" t="s">
        <v>20</v>
      </c>
      <c r="D62" s="24">
        <v>13</v>
      </c>
      <c r="E62" s="24"/>
      <c r="F62" s="15">
        <f t="shared" si="4"/>
        <v>0</v>
      </c>
      <c r="G62" s="24" t="s">
        <v>118</v>
      </c>
    </row>
    <row r="63" ht="17.4" spans="1:7">
      <c r="A63" s="49">
        <v>5</v>
      </c>
      <c r="B63" s="24" t="s">
        <v>119</v>
      </c>
      <c r="C63" s="24" t="s">
        <v>13</v>
      </c>
      <c r="D63" s="24">
        <v>65</v>
      </c>
      <c r="E63" s="24"/>
      <c r="F63" s="15">
        <f t="shared" si="4"/>
        <v>0</v>
      </c>
      <c r="G63" s="24" t="s">
        <v>120</v>
      </c>
    </row>
    <row r="64" ht="17.4" spans="1:7">
      <c r="A64" s="49">
        <v>6</v>
      </c>
      <c r="B64" s="24" t="s">
        <v>119</v>
      </c>
      <c r="C64" s="24" t="s">
        <v>13</v>
      </c>
      <c r="D64" s="24">
        <v>40</v>
      </c>
      <c r="E64" s="24"/>
      <c r="F64" s="15">
        <f t="shared" si="4"/>
        <v>0</v>
      </c>
      <c r="G64" s="24" t="s">
        <v>121</v>
      </c>
    </row>
    <row r="65" ht="17.4" spans="1:7">
      <c r="A65" s="49">
        <v>7</v>
      </c>
      <c r="B65" s="24" t="s">
        <v>122</v>
      </c>
      <c r="C65" s="24" t="s">
        <v>34</v>
      </c>
      <c r="D65" s="24">
        <v>1</v>
      </c>
      <c r="E65" s="24"/>
      <c r="F65" s="15">
        <f t="shared" si="4"/>
        <v>0</v>
      </c>
      <c r="G65" s="24" t="s">
        <v>123</v>
      </c>
    </row>
    <row r="66" ht="17.4" spans="1:7">
      <c r="A66" s="49">
        <v>8</v>
      </c>
      <c r="B66" s="24" t="s">
        <v>84</v>
      </c>
      <c r="C66" s="24" t="s">
        <v>34</v>
      </c>
      <c r="D66" s="24">
        <v>1</v>
      </c>
      <c r="E66" s="24"/>
      <c r="F66" s="15">
        <f t="shared" si="4"/>
        <v>0</v>
      </c>
      <c r="G66" s="24" t="s">
        <v>124</v>
      </c>
    </row>
    <row r="67" ht="17.4" spans="1:7">
      <c r="A67" s="49">
        <v>9</v>
      </c>
      <c r="B67" s="24" t="s">
        <v>36</v>
      </c>
      <c r="C67" s="24"/>
      <c r="D67" s="24"/>
      <c r="E67" s="24"/>
      <c r="F67" s="15">
        <f>SUM(F59:F66)</f>
        <v>0</v>
      </c>
      <c r="G67" s="24"/>
    </row>
    <row r="68" ht="25.8" spans="1:7">
      <c r="A68" s="45" t="s">
        <v>125</v>
      </c>
      <c r="B68" s="56" t="s">
        <v>126</v>
      </c>
      <c r="C68" s="57"/>
      <c r="D68" s="57"/>
      <c r="E68" s="57"/>
      <c r="F68" s="57"/>
      <c r="G68" s="58"/>
    </row>
    <row r="69" ht="17.4" spans="1:7">
      <c r="A69" s="12">
        <v>1</v>
      </c>
      <c r="B69" s="59" t="s">
        <v>127</v>
      </c>
      <c r="C69" s="59" t="s">
        <v>13</v>
      </c>
      <c r="D69" s="60">
        <v>450</v>
      </c>
      <c r="E69" s="61"/>
      <c r="F69" s="15">
        <f t="shared" ref="F69:F78" si="5">D69*E69</f>
        <v>0</v>
      </c>
      <c r="G69" s="62" t="s">
        <v>128</v>
      </c>
    </row>
    <row r="70" ht="17.4" spans="1:7">
      <c r="A70" s="12">
        <v>2</v>
      </c>
      <c r="B70" s="63" t="s">
        <v>129</v>
      </c>
      <c r="C70" s="63" t="s">
        <v>13</v>
      </c>
      <c r="D70" s="64">
        <v>450</v>
      </c>
      <c r="E70" s="65"/>
      <c r="F70" s="15">
        <f t="shared" si="5"/>
        <v>0</v>
      </c>
      <c r="G70" s="63" t="s">
        <v>130</v>
      </c>
    </row>
    <row r="71" ht="17.4" spans="1:7">
      <c r="A71" s="12">
        <v>3</v>
      </c>
      <c r="B71" s="59" t="s">
        <v>131</v>
      </c>
      <c r="C71" s="59" t="s">
        <v>20</v>
      </c>
      <c r="D71" s="60">
        <v>1</v>
      </c>
      <c r="E71" s="59"/>
      <c r="F71" s="15">
        <f t="shared" si="5"/>
        <v>0</v>
      </c>
      <c r="G71" s="66" t="s">
        <v>132</v>
      </c>
    </row>
    <row r="72" ht="17.4" spans="1:7">
      <c r="A72" s="12">
        <v>4</v>
      </c>
      <c r="B72" s="63" t="s">
        <v>133</v>
      </c>
      <c r="C72" s="59" t="s">
        <v>20</v>
      </c>
      <c r="D72" s="60">
        <v>1</v>
      </c>
      <c r="E72" s="59"/>
      <c r="F72" s="15">
        <f t="shared" si="5"/>
        <v>0</v>
      </c>
      <c r="G72" s="67" t="s">
        <v>134</v>
      </c>
    </row>
    <row r="73" ht="17.4" spans="1:7">
      <c r="A73" s="12">
        <v>5</v>
      </c>
      <c r="B73" s="59" t="s">
        <v>135</v>
      </c>
      <c r="C73" s="59" t="s">
        <v>111</v>
      </c>
      <c r="D73" s="68">
        <v>6</v>
      </c>
      <c r="E73" s="59"/>
      <c r="F73" s="15">
        <f t="shared" si="5"/>
        <v>0</v>
      </c>
      <c r="G73" s="59" t="s">
        <v>136</v>
      </c>
    </row>
    <row r="74" ht="17.4" spans="1:7">
      <c r="A74" s="12">
        <v>6</v>
      </c>
      <c r="B74" s="59" t="s">
        <v>137</v>
      </c>
      <c r="C74" s="59" t="s">
        <v>20</v>
      </c>
      <c r="D74" s="68">
        <v>6</v>
      </c>
      <c r="E74" s="59"/>
      <c r="F74" s="15">
        <f t="shared" si="5"/>
        <v>0</v>
      </c>
      <c r="G74" s="59" t="s">
        <v>138</v>
      </c>
    </row>
    <row r="75" ht="17.4" spans="1:7">
      <c r="A75" s="12">
        <v>7</v>
      </c>
      <c r="B75" s="69" t="s">
        <v>139</v>
      </c>
      <c r="C75" s="69" t="s">
        <v>111</v>
      </c>
      <c r="D75" s="69">
        <v>1</v>
      </c>
      <c r="E75" s="21"/>
      <c r="F75" s="15">
        <f t="shared" si="5"/>
        <v>0</v>
      </c>
      <c r="G75" s="69" t="s">
        <v>140</v>
      </c>
    </row>
    <row r="76" ht="17.4" spans="1:7">
      <c r="A76" s="12">
        <v>8</v>
      </c>
      <c r="B76" s="59" t="s">
        <v>127</v>
      </c>
      <c r="C76" s="59" t="s">
        <v>141</v>
      </c>
      <c r="D76" s="60">
        <v>600</v>
      </c>
      <c r="E76" s="59"/>
      <c r="F76" s="15">
        <f t="shared" si="5"/>
        <v>0</v>
      </c>
      <c r="G76" s="59" t="s">
        <v>142</v>
      </c>
    </row>
    <row r="77" ht="17.4" spans="1:7">
      <c r="A77" s="12">
        <v>9</v>
      </c>
      <c r="B77" s="59" t="s">
        <v>143</v>
      </c>
      <c r="C77" s="59" t="s">
        <v>20</v>
      </c>
      <c r="D77" s="60">
        <v>2</v>
      </c>
      <c r="E77" s="59"/>
      <c r="F77" s="15">
        <f t="shared" si="5"/>
        <v>0</v>
      </c>
      <c r="G77" s="59" t="s">
        <v>144</v>
      </c>
    </row>
    <row r="78" ht="17.4" spans="1:7">
      <c r="A78" s="12">
        <v>10</v>
      </c>
      <c r="B78" s="59" t="s">
        <v>145</v>
      </c>
      <c r="C78" s="59" t="s">
        <v>34</v>
      </c>
      <c r="D78" s="60">
        <v>1</v>
      </c>
      <c r="E78" s="59"/>
      <c r="F78" s="15">
        <f t="shared" si="5"/>
        <v>0</v>
      </c>
      <c r="G78" s="59"/>
    </row>
    <row r="79" ht="17.4" spans="1:7">
      <c r="A79" s="12">
        <v>11</v>
      </c>
      <c r="B79" s="70" t="s">
        <v>36</v>
      </c>
      <c r="C79" s="70"/>
      <c r="D79" s="70"/>
      <c r="E79" s="70"/>
      <c r="F79" s="15">
        <f>SUM(F69:F78)</f>
        <v>0</v>
      </c>
      <c r="G79" s="70"/>
    </row>
    <row r="80" ht="22.2" spans="1:7">
      <c r="A80" s="25" t="s">
        <v>146</v>
      </c>
      <c r="B80" s="71" t="s">
        <v>147</v>
      </c>
      <c r="C80" s="72"/>
      <c r="D80" s="72"/>
      <c r="E80" s="72"/>
      <c r="F80" s="72"/>
      <c r="G80" s="73"/>
    </row>
    <row r="81" customFormat="1" ht="17.4" spans="1:7">
      <c r="A81" s="13">
        <v>1</v>
      </c>
      <c r="B81" s="13" t="s">
        <v>148</v>
      </c>
      <c r="C81" s="13" t="s">
        <v>13</v>
      </c>
      <c r="D81" s="13">
        <v>95</v>
      </c>
      <c r="E81" s="13"/>
      <c r="F81" s="17">
        <f>D81*E81</f>
        <v>0</v>
      </c>
      <c r="G81" s="13" t="s">
        <v>149</v>
      </c>
    </row>
    <row r="82" customFormat="1" ht="17.4" spans="1:7">
      <c r="A82" s="13">
        <v>2</v>
      </c>
      <c r="B82" s="13" t="s">
        <v>150</v>
      </c>
      <c r="C82" s="13" t="s">
        <v>34</v>
      </c>
      <c r="D82" s="13">
        <v>1</v>
      </c>
      <c r="E82" s="13"/>
      <c r="F82" s="17">
        <f>D82*E82</f>
        <v>0</v>
      </c>
      <c r="G82" s="13" t="s">
        <v>151</v>
      </c>
    </row>
    <row r="83" customFormat="1" ht="17.4" spans="1:7">
      <c r="A83" s="13">
        <v>3</v>
      </c>
      <c r="B83" s="13" t="s">
        <v>145</v>
      </c>
      <c r="C83" s="13" t="s">
        <v>34</v>
      </c>
      <c r="D83" s="13">
        <v>1</v>
      </c>
      <c r="E83" s="13"/>
      <c r="F83" s="17">
        <f>D83*E83</f>
        <v>0</v>
      </c>
      <c r="G83" s="13" t="s">
        <v>152</v>
      </c>
    </row>
    <row r="84" s="2" customFormat="1" ht="17.4" spans="1:7">
      <c r="A84" s="13">
        <v>4</v>
      </c>
      <c r="B84" s="23" t="s">
        <v>36</v>
      </c>
      <c r="C84" s="23"/>
      <c r="D84" s="74"/>
      <c r="E84" s="23"/>
      <c r="F84" s="17">
        <f>D84*E84</f>
        <v>0</v>
      </c>
      <c r="G84" s="23"/>
    </row>
    <row r="85" ht="22.2" spans="1:7">
      <c r="A85" s="25" t="s">
        <v>153</v>
      </c>
      <c r="B85" s="75" t="s">
        <v>154</v>
      </c>
      <c r="C85" s="76"/>
      <c r="D85" s="76"/>
      <c r="E85" s="76"/>
      <c r="F85" s="76"/>
      <c r="G85" s="77"/>
    </row>
    <row r="86" ht="17.4" spans="1:7">
      <c r="A86" s="13">
        <v>1</v>
      </c>
      <c r="B86" s="43" t="s">
        <v>155</v>
      </c>
      <c r="C86" s="43" t="s">
        <v>34</v>
      </c>
      <c r="D86" s="44">
        <v>1</v>
      </c>
      <c r="E86" s="43"/>
      <c r="F86" s="17">
        <f>D86*E86</f>
        <v>0</v>
      </c>
      <c r="G86" s="43" t="s">
        <v>156</v>
      </c>
    </row>
    <row r="87" ht="17.4" spans="1:7">
      <c r="A87" s="13">
        <v>2</v>
      </c>
      <c r="B87" s="43" t="s">
        <v>157</v>
      </c>
      <c r="C87" s="43" t="s">
        <v>34</v>
      </c>
      <c r="D87" s="44">
        <v>1</v>
      </c>
      <c r="E87" s="43"/>
      <c r="F87" s="17">
        <f>D87*E87</f>
        <v>0</v>
      </c>
      <c r="G87" s="43" t="s">
        <v>158</v>
      </c>
    </row>
    <row r="88" ht="17.4" spans="1:7">
      <c r="A88" s="13">
        <v>3</v>
      </c>
      <c r="B88" s="59" t="s">
        <v>159</v>
      </c>
      <c r="C88" s="59" t="s">
        <v>34</v>
      </c>
      <c r="D88" s="60">
        <v>1</v>
      </c>
      <c r="E88" s="59"/>
      <c r="F88" s="17">
        <f>D88*E88</f>
        <v>0</v>
      </c>
      <c r="G88" s="59"/>
    </row>
    <row r="89" ht="17.4" spans="1:7">
      <c r="A89" s="13">
        <v>4</v>
      </c>
      <c r="B89" s="59" t="s">
        <v>160</v>
      </c>
      <c r="C89" s="59" t="s">
        <v>34</v>
      </c>
      <c r="D89" s="60">
        <v>1</v>
      </c>
      <c r="E89" s="59"/>
      <c r="F89" s="17">
        <f>D89*E89</f>
        <v>0</v>
      </c>
      <c r="G89" s="59"/>
    </row>
    <row r="90" ht="17.4" spans="1:7">
      <c r="A90" s="13">
        <v>5</v>
      </c>
      <c r="B90" s="43" t="s">
        <v>36</v>
      </c>
      <c r="C90" s="43"/>
      <c r="D90" s="44"/>
      <c r="E90" s="43"/>
      <c r="F90" s="17">
        <f>D90*E90</f>
        <v>0</v>
      </c>
      <c r="G90" s="43"/>
    </row>
    <row r="91" ht="22.2" spans="1:7">
      <c r="A91" s="25" t="s">
        <v>161</v>
      </c>
      <c r="B91" s="75" t="s">
        <v>162</v>
      </c>
      <c r="C91" s="76"/>
      <c r="D91" s="76"/>
      <c r="E91" s="76"/>
      <c r="F91" s="76"/>
      <c r="G91" s="77"/>
    </row>
    <row r="92" ht="17.4" spans="1:7">
      <c r="A92" s="78">
        <v>1</v>
      </c>
      <c r="B92" s="79" t="s">
        <v>163</v>
      </c>
      <c r="C92" s="79" t="s">
        <v>10</v>
      </c>
      <c r="D92" s="43">
        <v>665</v>
      </c>
      <c r="E92" s="43"/>
      <c r="F92" s="43">
        <f t="shared" ref="F92:F97" si="6">D92*E92</f>
        <v>0</v>
      </c>
      <c r="G92" s="42" t="s">
        <v>164</v>
      </c>
    </row>
    <row r="93" ht="17.4" spans="1:7">
      <c r="A93" s="78">
        <v>2</v>
      </c>
      <c r="B93" s="79" t="s">
        <v>165</v>
      </c>
      <c r="C93" s="79" t="s">
        <v>166</v>
      </c>
      <c r="D93" s="43">
        <v>665</v>
      </c>
      <c r="E93" s="43"/>
      <c r="F93" s="43">
        <f t="shared" si="6"/>
        <v>0</v>
      </c>
      <c r="G93" s="42" t="s">
        <v>167</v>
      </c>
    </row>
    <row r="94" ht="17.4" spans="1:7">
      <c r="A94" s="78">
        <v>3</v>
      </c>
      <c r="B94" s="79" t="s">
        <v>168</v>
      </c>
      <c r="C94" s="79" t="s">
        <v>166</v>
      </c>
      <c r="D94" s="43">
        <v>665</v>
      </c>
      <c r="E94" s="43"/>
      <c r="F94" s="43">
        <f t="shared" si="6"/>
        <v>0</v>
      </c>
      <c r="G94" s="42" t="s">
        <v>169</v>
      </c>
    </row>
    <row r="95" ht="17.4" spans="1:7">
      <c r="A95" s="78">
        <v>4</v>
      </c>
      <c r="B95" s="79" t="s">
        <v>170</v>
      </c>
      <c r="C95" s="79" t="s">
        <v>166</v>
      </c>
      <c r="D95" s="43">
        <v>665</v>
      </c>
      <c r="E95" s="43"/>
      <c r="F95" s="43">
        <f t="shared" si="6"/>
        <v>0</v>
      </c>
      <c r="G95" s="42" t="s">
        <v>171</v>
      </c>
    </row>
    <row r="96" ht="17.4" spans="1:7">
      <c r="A96" s="78">
        <v>5</v>
      </c>
      <c r="B96" s="79" t="s">
        <v>172</v>
      </c>
      <c r="C96" s="79" t="s">
        <v>10</v>
      </c>
      <c r="D96" s="43">
        <v>665</v>
      </c>
      <c r="E96" s="43"/>
      <c r="F96" s="43">
        <f t="shared" si="6"/>
        <v>0</v>
      </c>
      <c r="G96" s="42" t="s">
        <v>173</v>
      </c>
    </row>
    <row r="97" ht="17.4" spans="1:7">
      <c r="A97" s="78">
        <v>6</v>
      </c>
      <c r="B97" s="78" t="s">
        <v>160</v>
      </c>
      <c r="C97" s="78" t="s">
        <v>34</v>
      </c>
      <c r="D97" s="43">
        <v>1</v>
      </c>
      <c r="E97" s="43"/>
      <c r="F97" s="43">
        <f t="shared" si="6"/>
        <v>0</v>
      </c>
      <c r="G97" s="78" t="s">
        <v>174</v>
      </c>
    </row>
    <row r="98" ht="17.4" spans="1:7">
      <c r="A98" s="13">
        <v>7</v>
      </c>
      <c r="B98" s="43" t="s">
        <v>36</v>
      </c>
      <c r="C98" s="43"/>
      <c r="D98" s="43"/>
      <c r="E98" s="43"/>
      <c r="F98" s="43"/>
      <c r="G98" s="43"/>
    </row>
    <row r="99" ht="17.4" spans="1:7">
      <c r="A99" s="80"/>
      <c r="B99" s="81"/>
      <c r="C99" s="81"/>
      <c r="D99" s="81" t="s">
        <v>175</v>
      </c>
      <c r="E99" s="82"/>
      <c r="F99" s="83">
        <v>0</v>
      </c>
      <c r="G99" s="82"/>
    </row>
    <row r="100" ht="17.4" spans="1:7">
      <c r="A100" s="80"/>
      <c r="B100" s="81"/>
      <c r="C100" s="81"/>
      <c r="D100" s="81" t="s">
        <v>176</v>
      </c>
      <c r="E100" s="81"/>
      <c r="F100" s="83">
        <f>F99*0.03</f>
        <v>0</v>
      </c>
      <c r="G100" s="81"/>
    </row>
    <row r="101" ht="17.4" spans="1:7">
      <c r="A101" s="80"/>
      <c r="B101" s="81"/>
      <c r="C101" s="81"/>
      <c r="D101" s="81" t="s">
        <v>177</v>
      </c>
      <c r="E101" s="81"/>
      <c r="F101" s="83">
        <f>SUM(F99:F100)</f>
        <v>0</v>
      </c>
      <c r="G101" s="81"/>
    </row>
  </sheetData>
  <autoFilter ref="A1:K101">
    <extLst/>
  </autoFilter>
  <mergeCells count="12">
    <mergeCell ref="A1:G1"/>
    <mergeCell ref="B3:G3"/>
    <mergeCell ref="B15:D15"/>
    <mergeCell ref="B16:G16"/>
    <mergeCell ref="B45:D45"/>
    <mergeCell ref="B46:G46"/>
    <mergeCell ref="B57:D57"/>
    <mergeCell ref="B58:G58"/>
    <mergeCell ref="B68:G68"/>
    <mergeCell ref="B80:G80"/>
    <mergeCell ref="B85:G85"/>
    <mergeCell ref="B91:G91"/>
  </mergeCells>
  <conditionalFormatting sqref="C92:C96">
    <cfRule type="expression" dxfId="0" priority="1" stopIfTrue="1">
      <formula>"灯"</formula>
    </cfRule>
  </conditionalFormatting>
  <pageMargins left="0.511805555555556" right="0.354166666666667" top="0.432638888888889" bottom="0.275" header="0.314583333333333" footer="0.196527777777778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xiexl201648</dc:creator>
  <cp:lastModifiedBy>houy116726</cp:lastModifiedBy>
  <dcterms:created xsi:type="dcterms:W3CDTF">2022-09-19T10:12:00Z</dcterms:created>
  <dcterms:modified xsi:type="dcterms:W3CDTF">2026-05-17T08:21:23Z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E841838D4D074C6D9DACF7E79B1BAA3B_13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